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Справочно к решению Совета депу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<sst xmlns="http://schemas.openxmlformats.org/spreadsheetml/2006/main" count="101" uniqueCount="100">
  <si>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 xml:space="preserve">                                                                                                   к решению Думы  района</t>
  </si>
  <si>
    <t xml:space="preserve">                                                                                                 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</si>
  <si>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</si>
  <si>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</si>
  <si>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</si>
  <si>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</si>
  <si>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</si>
  <si>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</si>
  <si>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</si>
  <si>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</si>
  <si>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</si>
  <si>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</si>
  <si>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</si>
  <si>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</si>
  <si>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</si>
  <si>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</si>
  <si>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</si>
  <si>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</si>
  <si>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</si>
  <si>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</si>
  <si>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</si>
  <si>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</si>
  <si>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</si>
  <si>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</si>
  <si>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</si>
  <si>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</si>
  <si>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</si>
  <si>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</si>
  <si>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</si>
  <si>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</si>
  <si>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</si>
  <si>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0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</si>
  <si>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0"/>
      </rPr>
      <t>от других бюджетов бюджетной системы РФ</t>
    </r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</si>
  <si>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</si>
  <si>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ПРОЧИЕ БЕЗВОЗМЕЗДНЫЕ ПОСТУПЛЕНИЯ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</si>
  <si>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</si>
  <si>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</si>
  <si>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</si>
  <si>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</si>
  <si>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</si>
  <si>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</si>
  <si>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</si>
  <si>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</si>
  <si>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</si>
  <si>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</si>
  <si>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</si>
  <si>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</si>
  <si>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>182 1 05 03000 02 0000 110</t>
  </si>
  <si>
    <t xml:space="preserve">182 1 06 01030 10 0000 110 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</si>
  <si>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</si>
  <si>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</si>
  <si>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</si>
  <si>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</si>
  <si>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</si>
  <si>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</si>
  <si>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000 1 14 06000 00 0000 430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</si>
  <si>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</si>
  <si>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</si>
  <si>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</si>
  <si>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</si>
  <si>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</si>
  <si>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</si>
  <si>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</si>
  <si>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</si>
  <si>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</si>
  <si>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</si>
  <si>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000 1 13 00000 00 0000 000</t>
  </si>
  <si>
    <t>ПРОЧИЕ ДОХОДЫ ОТ ОКАЗАНИЯ ПЛАТНЫХ УСЛУГ, КОМПЕНСАЦИИ ЗАТРАТ ГОСУДАРСТВА</t>
  </si>
  <si>
    <t>000 1 16 23050 10 0000 140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</si>
  <si>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</si>
  <si>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650 1 08 04020 01 0000 110</t>
  </si>
  <si>
    <t>650 1 11 09045 10 0000 120</t>
  </si>
  <si>
    <t>650 1 14 02033 10 0000 410</t>
  </si>
  <si>
    <t>650 2 02 00000 00 0000 000</t>
  </si>
  <si>
    <t>650 2 02 01000 00 0000 151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</si>
  <si>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</si>
  <si>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</si>
  <si>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</si>
  <si>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</si>
  <si>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</si>
  <si>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650 2 02 04012 10 0000151</t>
  </si>
  <si>
    <t>650 2 02 04014 10 0000151</t>
  </si>
  <si>
    <t>650 2 02 04999 10 0000151</t>
  </si>
  <si>
    <t>650 2 07 00000 00 0000 180</t>
  </si>
  <si>
    <t>0650 2 02 01001 10 0000 151</t>
  </si>
  <si>
    <t>Исполнение</t>
  </si>
  <si>
    <t>доходной части бюджета сельского поселения Нялинское за 01 квартал 2012 года</t>
  </si>
  <si>
    <t>Уточнен  ный план на 2012 год, тыс.руб.</t>
  </si>
  <si>
    <t>Уточнен  ный план на 1 квартал 2012 год, тыс.руб.</t>
  </si>
  <si>
    <t>Исполнено за  1 квартал 2012 года, тыс.руб.</t>
  </si>
  <si>
    <t>182 1 01 02021 01 0000 110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</si>
  <si>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</si>
  <si>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</si>
  <si>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</si>
  <si>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</si>
  <si>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 xml:space="preserve">Прочие доходы от оказания платных услуг(работ) получателями средств бюджетов поселений </t>
  </si>
  <si>
    <t>650 1 14 06013 10 0000 430</t>
  </si>
  <si>
    <t>000 1 17 01050 10 0000 180</t>
  </si>
  <si>
    <t>Невыясненные поступления, зачисляемые в бюджеты поселений</t>
  </si>
  <si>
    <t xml:space="preserve">Приложение № 1                                                              к постановлению Администрации сельского поселения  Нялинское                                        от 06 августа 2012 года №  46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</si>
</sst>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i/>
      <sz val="9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19" fillId="0" borderId="21" xfId="0" applyFont="1" applyBorder="1" applyAlignment="1">
      <alignment vertical="center"/>
    </xf>
    <xf numFmtId="0" fontId="19" fillId="0" borderId="17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/>
    </xf>
    <xf numFmtId="0" fontId="19" fillId="0" borderId="23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65" fontId="17" fillId="0" borderId="14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/>
    </xf>
    <xf numFmtId="165" fontId="18" fillId="0" borderId="19" xfId="0" applyNumberFormat="1" applyFont="1" applyFill="1" applyBorder="1" applyAlignment="1">
      <alignment horizontal="center" vertical="center"/>
    </xf>
    <xf numFmtId="165" fontId="15" fillId="33" borderId="14" xfId="0" applyNumberFormat="1" applyFont="1" applyFill="1" applyBorder="1" applyAlignment="1">
      <alignment horizontal="center" vertical="center"/>
    </xf>
    <xf numFmtId="165" fontId="15" fillId="0" borderId="14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 wrapText="1"/>
    </xf>
    <xf numFmtId="165" fontId="12" fillId="33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165" fontId="21" fillId="0" borderId="19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5" fontId="20" fillId="0" borderId="16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>
      <alignment horizontal="center" vertical="center"/>
    </xf>
    <xf numFmtId="165" fontId="22" fillId="0" borderId="21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5" fontId="22" fillId="0" borderId="22" xfId="0" applyNumberFormat="1" applyFont="1" applyFill="1" applyBorder="1" applyAlignment="1">
      <alignment horizontal="center" vertical="center"/>
    </xf>
    <xf numFmtId="165" fontId="22" fillId="0" borderId="27" xfId="0" applyNumberFormat="1" applyFont="1" applyFill="1" applyBorder="1" applyAlignment="1">
      <alignment horizontal="center" vertical="center"/>
    </xf>
    <xf numFmtId="165" fontId="22" fillId="0" borderId="28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center" vertical="center"/>
    </xf>
    <xf numFmtId="165" fontId="13" fillId="0" borderId="24" xfId="0" applyNumberFormat="1" applyFont="1" applyFill="1" applyBorder="1" applyAlignment="1">
      <alignment horizontal="center" vertical="center"/>
    </xf>
    <xf numFmtId="165" fontId="13" fillId="0" borderId="26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/>
    </xf>
    <xf numFmtId="0" fontId="9" fillId="0" borderId="30" xfId="52" applyFont="1" applyFill="1" applyBorder="1" applyAlignment="1">
      <alignment horizontal="justify" vertical="top" wrapText="1"/>
      <protection/>
    </xf>
    <xf numFmtId="0" fontId="9" fillId="0" borderId="31" xfId="52" applyFont="1" applyFill="1" applyBorder="1" applyAlignment="1">
      <alignment horizontal="left" vertical="center" wrapText="1"/>
      <protection/>
    </xf>
    <xf numFmtId="0" fontId="9" fillId="0" borderId="30" xfId="52" applyFont="1" applyFill="1" applyBorder="1" applyAlignment="1">
      <alignment horizontal="justify" vertical="center" wrapText="1"/>
      <protection/>
    </xf>
    <xf numFmtId="0" fontId="9" fillId="0" borderId="13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7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3.125" style="0" customWidth="1"/>
    <col min="2" max="2" width="47.75390625" style="0" customWidth="1"/>
    <col min="3" max="5" width="8.875" style="0" customWidth="1"/>
  </cols>
  <sheetData>
    <row r="1" spans="1:5" ht="34.5" customHeight="1">
      <c r="A1" s="3"/>
      <c r="B1" s="4"/>
      <c r="C1" s="99" t="s">
        <v>99</v>
      </c>
      <c r="D1" s="99"/>
      <c r="E1" s="99"/>
    </row>
    <row r="2" spans="1:5" ht="12.75">
      <c r="A2" s="5" t="s">
        <v>0</v>
      </c>
      <c r="B2" s="5" t="s">
        <v>1</v>
      </c>
      <c r="C2" s="99"/>
      <c r="D2" s="99"/>
      <c r="E2" s="99"/>
    </row>
    <row r="3" spans="1:5" ht="12.75">
      <c r="A3" s="5"/>
      <c r="B3" s="4"/>
      <c r="C3" s="99"/>
      <c r="D3" s="99"/>
      <c r="E3" s="99"/>
    </row>
    <row r="4" spans="1:5" ht="16.5">
      <c r="A4" s="95" t="s">
        <v>85</v>
      </c>
      <c r="B4" s="96"/>
      <c r="C4" s="96"/>
      <c r="D4" s="96"/>
      <c r="E4" s="96"/>
    </row>
    <row r="5" spans="1:5" ht="17.25" thickBot="1">
      <c r="A5" s="97" t="s">
        <v>86</v>
      </c>
      <c r="B5" s="98"/>
      <c r="C5" s="98"/>
      <c r="D5" s="98"/>
      <c r="E5" s="98"/>
    </row>
    <row r="6" spans="1:5" ht="12.75" customHeight="1">
      <c r="A6" s="92" t="s">
        <v>2</v>
      </c>
      <c r="B6" s="102" t="s">
        <v>3</v>
      </c>
      <c r="C6" s="92" t="s">
        <v>87</v>
      </c>
      <c r="D6" s="92" t="s">
        <v>88</v>
      </c>
      <c r="E6" s="92" t="s">
        <v>89</v>
      </c>
    </row>
    <row r="7" spans="1:5" ht="12.75" customHeight="1">
      <c r="A7" s="100"/>
      <c r="B7" s="103"/>
      <c r="C7" s="93"/>
      <c r="D7" s="93"/>
      <c r="E7" s="93"/>
    </row>
    <row r="8" spans="1:5" ht="12.75">
      <c r="A8" s="100"/>
      <c r="B8" s="103"/>
      <c r="C8" s="93"/>
      <c r="D8" s="93"/>
      <c r="E8" s="93"/>
    </row>
    <row r="9" spans="1:5" ht="49.5" customHeight="1" thickBot="1">
      <c r="A9" s="101"/>
      <c r="B9" s="104"/>
      <c r="C9" s="94"/>
      <c r="D9" s="94"/>
      <c r="E9" s="94"/>
    </row>
    <row r="10" spans="1:5" ht="12.75">
      <c r="A10" s="86">
        <v>1</v>
      </c>
      <c r="B10" s="6">
        <v>2</v>
      </c>
      <c r="C10" s="6">
        <v>3</v>
      </c>
      <c r="D10" s="6">
        <v>3</v>
      </c>
      <c r="E10" s="6">
        <v>3</v>
      </c>
    </row>
    <row r="11" spans="1:5" ht="15.75" thickBot="1">
      <c r="A11" s="7" t="s">
        <v>4</v>
      </c>
      <c r="B11" s="8" t="s">
        <v>5</v>
      </c>
      <c r="C11" s="67">
        <f>SUM(C12+C15+C17+C23+C25+C32+C37+C38+C40+C30)</f>
        <v>1532</v>
      </c>
      <c r="D11" s="67">
        <f>SUM(D12+D15+D17+D23+D25+D32+D37+D38+D40+D30)</f>
        <v>263</v>
      </c>
      <c r="E11" s="67">
        <f>SUM(E12+E15+E17+E23+E25+E32+E37+E38+E40+E30)</f>
        <v>264.9</v>
      </c>
    </row>
    <row r="12" spans="1:5" ht="13.5" thickBot="1">
      <c r="A12" s="9" t="s">
        <v>6</v>
      </c>
      <c r="B12" s="10" t="s">
        <v>7</v>
      </c>
      <c r="C12" s="84">
        <f>SUM(C14)</f>
        <v>1050</v>
      </c>
      <c r="D12" s="84">
        <f>SUM(D14)</f>
        <v>175</v>
      </c>
      <c r="E12" s="84">
        <f>SUM(E14)</f>
        <v>200</v>
      </c>
    </row>
    <row r="13" spans="1:5" ht="13.5" thickBot="1">
      <c r="A13" s="11" t="s">
        <v>58</v>
      </c>
      <c r="B13" s="12" t="s">
        <v>59</v>
      </c>
      <c r="C13" s="68">
        <f>C14</f>
        <v>1050</v>
      </c>
      <c r="D13" s="68">
        <f>D14</f>
        <v>175</v>
      </c>
      <c r="E13" s="68">
        <f>E14</f>
        <v>200</v>
      </c>
    </row>
    <row r="14" spans="1:5" ht="57" customHeight="1" thickBot="1">
      <c r="A14" s="13" t="s">
        <v>90</v>
      </c>
      <c r="B14" s="14" t="s">
        <v>62</v>
      </c>
      <c r="C14" s="69">
        <v>1050</v>
      </c>
      <c r="D14" s="69">
        <v>175</v>
      </c>
      <c r="E14" s="69">
        <v>200</v>
      </c>
    </row>
    <row r="15" spans="1:5" ht="13.5" thickBot="1">
      <c r="A15" s="15" t="s">
        <v>8</v>
      </c>
      <c r="B15" s="16" t="s">
        <v>9</v>
      </c>
      <c r="C15" s="87">
        <f>C16</f>
        <v>0</v>
      </c>
      <c r="D15" s="87">
        <f>D16</f>
        <v>0</v>
      </c>
      <c r="E15" s="87">
        <f>E16</f>
        <v>1</v>
      </c>
    </row>
    <row r="16" spans="1:5" ht="13.5" thickBot="1">
      <c r="A16" s="17" t="s">
        <v>47</v>
      </c>
      <c r="B16" s="18" t="s">
        <v>10</v>
      </c>
      <c r="C16" s="71">
        <v>0</v>
      </c>
      <c r="D16" s="71">
        <v>0</v>
      </c>
      <c r="E16" s="71">
        <v>1</v>
      </c>
    </row>
    <row r="17" spans="1:5" ht="13.5" thickBot="1">
      <c r="A17" s="19" t="s">
        <v>11</v>
      </c>
      <c r="B17" s="10" t="s">
        <v>12</v>
      </c>
      <c r="C17" s="87">
        <f>SUM(C19:C20)</f>
        <v>185</v>
      </c>
      <c r="D17" s="87">
        <f>SUM(D19:D20)</f>
        <v>25</v>
      </c>
      <c r="E17" s="87">
        <f>SUM(E19:E20)</f>
        <v>22.8</v>
      </c>
    </row>
    <row r="18" spans="1:5" ht="13.5" thickBot="1">
      <c r="A18" s="20" t="s">
        <v>60</v>
      </c>
      <c r="B18" s="12" t="s">
        <v>13</v>
      </c>
      <c r="C18" s="72">
        <f>C19</f>
        <v>70</v>
      </c>
      <c r="D18" s="72">
        <f>D19</f>
        <v>10</v>
      </c>
      <c r="E18" s="72">
        <f>E19</f>
        <v>3.7</v>
      </c>
    </row>
    <row r="19" spans="1:5" ht="36" customHeight="1">
      <c r="A19" s="21" t="s">
        <v>48</v>
      </c>
      <c r="B19" s="14" t="s">
        <v>61</v>
      </c>
      <c r="C19" s="73">
        <v>70</v>
      </c>
      <c r="D19" s="73">
        <v>10</v>
      </c>
      <c r="E19" s="73">
        <v>3.7</v>
      </c>
    </row>
    <row r="20" spans="1:5" ht="24" customHeight="1" thickBot="1">
      <c r="A20" s="22" t="s">
        <v>14</v>
      </c>
      <c r="B20" s="23" t="s">
        <v>15</v>
      </c>
      <c r="C20" s="74">
        <f>C21+C22</f>
        <v>115</v>
      </c>
      <c r="D20" s="74">
        <f>D21+D22</f>
        <v>15</v>
      </c>
      <c r="E20" s="74">
        <f>E21+E22</f>
        <v>19.1</v>
      </c>
    </row>
    <row r="21" spans="1:5" ht="55.5" customHeight="1" thickBot="1">
      <c r="A21" s="24" t="s">
        <v>56</v>
      </c>
      <c r="B21" s="25" t="s">
        <v>63</v>
      </c>
      <c r="C21" s="75">
        <v>58</v>
      </c>
      <c r="D21" s="75">
        <v>8</v>
      </c>
      <c r="E21" s="75">
        <v>9.7</v>
      </c>
    </row>
    <row r="22" spans="1:5" ht="60" customHeight="1" thickBot="1">
      <c r="A22" s="24" t="s">
        <v>57</v>
      </c>
      <c r="B22" s="25" t="s">
        <v>64</v>
      </c>
      <c r="C22" s="75">
        <v>57</v>
      </c>
      <c r="D22" s="75">
        <v>7</v>
      </c>
      <c r="E22" s="75">
        <v>9.4</v>
      </c>
    </row>
    <row r="23" spans="1:5" ht="22.5" customHeight="1" thickBot="1">
      <c r="A23" s="15" t="s">
        <v>16</v>
      </c>
      <c r="B23" s="26" t="s">
        <v>17</v>
      </c>
      <c r="C23" s="68">
        <f>C24</f>
        <v>20</v>
      </c>
      <c r="D23" s="68">
        <f>D24</f>
        <v>5</v>
      </c>
      <c r="E23" s="68">
        <f>E24</f>
        <v>6.2</v>
      </c>
    </row>
    <row r="24" spans="1:5" ht="36" customHeight="1" thickBot="1">
      <c r="A24" s="27" t="s">
        <v>70</v>
      </c>
      <c r="B24" s="28" t="s">
        <v>37</v>
      </c>
      <c r="C24" s="68">
        <v>20</v>
      </c>
      <c r="D24" s="68">
        <v>5</v>
      </c>
      <c r="E24" s="68">
        <v>6.2</v>
      </c>
    </row>
    <row r="25" spans="1:5" ht="36" customHeight="1" thickBot="1">
      <c r="A25" s="29" t="s">
        <v>18</v>
      </c>
      <c r="B25" s="30" t="s">
        <v>19</v>
      </c>
      <c r="C25" s="68">
        <f>C26+C28</f>
        <v>189</v>
      </c>
      <c r="D25" s="68">
        <f>D26+D28</f>
        <v>47</v>
      </c>
      <c r="E25" s="68">
        <f>E26+E28</f>
        <v>22</v>
      </c>
    </row>
    <row r="26" spans="1:5" ht="36" customHeight="1" thickBot="1">
      <c r="A26" s="31" t="s">
        <v>49</v>
      </c>
      <c r="B26" s="32" t="s">
        <v>50</v>
      </c>
      <c r="C26" s="76">
        <f>C27</f>
        <v>8</v>
      </c>
      <c r="D26" s="76">
        <f>D27</f>
        <v>2</v>
      </c>
      <c r="E26" s="76">
        <f>E27</f>
        <v>0</v>
      </c>
    </row>
    <row r="27" spans="1:5" ht="75" customHeight="1" thickBot="1">
      <c r="A27" s="33" t="s">
        <v>91</v>
      </c>
      <c r="B27" s="34" t="s">
        <v>92</v>
      </c>
      <c r="C27" s="77">
        <v>8</v>
      </c>
      <c r="D27" s="77">
        <v>2</v>
      </c>
      <c r="E27" s="77">
        <v>0</v>
      </c>
    </row>
    <row r="28" spans="1:5" ht="36" customHeight="1" thickBot="1">
      <c r="A28" s="35" t="s">
        <v>51</v>
      </c>
      <c r="B28" s="36" t="s">
        <v>52</v>
      </c>
      <c r="C28" s="78">
        <f>C29</f>
        <v>181</v>
      </c>
      <c r="D28" s="79">
        <f>D29</f>
        <v>45</v>
      </c>
      <c r="E28" s="80">
        <f>E29</f>
        <v>22</v>
      </c>
    </row>
    <row r="29" spans="1:5" ht="58.5" customHeight="1" thickBot="1">
      <c r="A29" s="37" t="s">
        <v>71</v>
      </c>
      <c r="B29" s="88" t="s">
        <v>93</v>
      </c>
      <c r="C29" s="70">
        <v>181</v>
      </c>
      <c r="D29" s="70">
        <v>45</v>
      </c>
      <c r="E29" s="70">
        <v>22</v>
      </c>
    </row>
    <row r="30" spans="1:5" ht="36" customHeight="1" thickBot="1">
      <c r="A30" s="39" t="s">
        <v>66</v>
      </c>
      <c r="B30" s="40" t="s">
        <v>67</v>
      </c>
      <c r="C30" s="70">
        <f>C31</f>
        <v>82</v>
      </c>
      <c r="D30" s="70">
        <f>D31</f>
        <v>10</v>
      </c>
      <c r="E30" s="70">
        <f>E31</f>
        <v>0</v>
      </c>
    </row>
    <row r="31" spans="1:5" ht="36" customHeight="1" thickBot="1">
      <c r="A31" s="89" t="s">
        <v>94</v>
      </c>
      <c r="B31" s="90" t="s">
        <v>95</v>
      </c>
      <c r="C31" s="70">
        <v>82</v>
      </c>
      <c r="D31" s="70">
        <v>10</v>
      </c>
      <c r="E31" s="70">
        <v>0</v>
      </c>
    </row>
    <row r="32" spans="1:5" ht="36" customHeight="1" thickBot="1">
      <c r="A32" s="41" t="s">
        <v>20</v>
      </c>
      <c r="B32" s="30" t="s">
        <v>21</v>
      </c>
      <c r="C32" s="68">
        <f>C33+C35</f>
        <v>6</v>
      </c>
      <c r="D32" s="68">
        <f>D33+D35</f>
        <v>1</v>
      </c>
      <c r="E32" s="68">
        <f>E33+E35</f>
        <v>0</v>
      </c>
    </row>
    <row r="33" spans="1:5" ht="36" customHeight="1" thickBot="1">
      <c r="A33" s="42" t="s">
        <v>53</v>
      </c>
      <c r="B33" s="32" t="s">
        <v>54</v>
      </c>
      <c r="C33" s="81">
        <f>C34</f>
        <v>0</v>
      </c>
      <c r="D33" s="81">
        <f>D34</f>
        <v>0</v>
      </c>
      <c r="E33" s="81">
        <f>E34</f>
        <v>0</v>
      </c>
    </row>
    <row r="34" spans="1:5" ht="36" customHeight="1" thickBot="1">
      <c r="A34" s="43" t="s">
        <v>72</v>
      </c>
      <c r="B34" s="44" t="s">
        <v>36</v>
      </c>
      <c r="C34" s="70">
        <v>0</v>
      </c>
      <c r="D34" s="70">
        <v>0</v>
      </c>
      <c r="E34" s="70">
        <v>0</v>
      </c>
    </row>
    <row r="35" spans="1:5" ht="36" customHeight="1" thickBot="1">
      <c r="A35" s="42" t="s">
        <v>55</v>
      </c>
      <c r="B35" s="45" t="s">
        <v>54</v>
      </c>
      <c r="C35" s="81">
        <f>C36</f>
        <v>6</v>
      </c>
      <c r="D35" s="81">
        <f>D36</f>
        <v>1</v>
      </c>
      <c r="E35" s="81">
        <f>E36</f>
        <v>0</v>
      </c>
    </row>
    <row r="36" spans="1:5" ht="49.5" customHeight="1" thickBot="1">
      <c r="A36" s="43" t="s">
        <v>96</v>
      </c>
      <c r="B36" s="38" t="s">
        <v>65</v>
      </c>
      <c r="C36" s="70">
        <v>6</v>
      </c>
      <c r="D36" s="70">
        <v>1</v>
      </c>
      <c r="E36" s="70">
        <v>0</v>
      </c>
    </row>
    <row r="37" spans="1:5" ht="24" customHeight="1" thickBot="1">
      <c r="A37" s="41" t="s">
        <v>22</v>
      </c>
      <c r="B37" s="30" t="s">
        <v>23</v>
      </c>
      <c r="C37" s="68">
        <v>0</v>
      </c>
      <c r="D37" s="68">
        <v>0</v>
      </c>
      <c r="E37" s="68">
        <v>0</v>
      </c>
    </row>
    <row r="38" spans="1:5" ht="24" customHeight="1" thickBot="1">
      <c r="A38" s="41" t="s">
        <v>24</v>
      </c>
      <c r="B38" s="30" t="s">
        <v>25</v>
      </c>
      <c r="C38" s="68">
        <f>C39</f>
        <v>0</v>
      </c>
      <c r="D38" s="68">
        <f>D39</f>
        <v>0</v>
      </c>
      <c r="E38" s="68">
        <f>E39</f>
        <v>0</v>
      </c>
    </row>
    <row r="39" spans="1:5" ht="65.25" customHeight="1" thickBot="1">
      <c r="A39" s="46" t="s">
        <v>68</v>
      </c>
      <c r="B39" s="28" t="s">
        <v>69</v>
      </c>
      <c r="C39" s="68">
        <v>0</v>
      </c>
      <c r="D39" s="68">
        <v>0</v>
      </c>
      <c r="E39" s="68">
        <v>0</v>
      </c>
    </row>
    <row r="40" spans="1:5" ht="24" customHeight="1" thickBot="1">
      <c r="A40" s="15" t="s">
        <v>26</v>
      </c>
      <c r="B40" s="47" t="s">
        <v>27</v>
      </c>
      <c r="C40" s="68">
        <f>C41</f>
        <v>0</v>
      </c>
      <c r="D40" s="68">
        <f>D41</f>
        <v>0</v>
      </c>
      <c r="E40" s="68">
        <f>E41</f>
        <v>12.9</v>
      </c>
    </row>
    <row r="41" spans="1:5" ht="24" customHeight="1" thickBot="1">
      <c r="A41" s="91" t="s">
        <v>97</v>
      </c>
      <c r="B41" s="38" t="s">
        <v>98</v>
      </c>
      <c r="C41" s="77">
        <v>0</v>
      </c>
      <c r="D41" s="77">
        <v>0</v>
      </c>
      <c r="E41" s="77">
        <v>12.9</v>
      </c>
    </row>
    <row r="42" spans="1:5" ht="24" customHeight="1" thickBot="1">
      <c r="A42" s="39" t="s">
        <v>28</v>
      </c>
      <c r="B42" s="48" t="s">
        <v>29</v>
      </c>
      <c r="C42" s="77">
        <f>C43+C55</f>
        <v>16819.4</v>
      </c>
      <c r="D42" s="77">
        <f>D43+D55</f>
        <v>4359.1</v>
      </c>
      <c r="E42" s="77">
        <f>E43+E55</f>
        <v>4359.1</v>
      </c>
    </row>
    <row r="43" spans="1:5" ht="24" customHeight="1" thickBot="1">
      <c r="A43" s="39" t="s">
        <v>73</v>
      </c>
      <c r="B43" s="49" t="s">
        <v>30</v>
      </c>
      <c r="C43" s="68">
        <f>C44+C46+C47+C50</f>
        <v>16819.4</v>
      </c>
      <c r="D43" s="68">
        <f>D44+D46+D47+D50</f>
        <v>4359.1</v>
      </c>
      <c r="E43" s="68">
        <f>E44+E46+E47+E50</f>
        <v>4359.1</v>
      </c>
    </row>
    <row r="44" spans="1:5" ht="24" customHeight="1" thickBot="1">
      <c r="A44" s="50" t="s">
        <v>74</v>
      </c>
      <c r="B44" s="51" t="s">
        <v>31</v>
      </c>
      <c r="C44" s="82">
        <f>SUM(C45:C45)</f>
        <v>16215</v>
      </c>
      <c r="D44" s="82">
        <f>SUM(D45:D45)</f>
        <v>4053</v>
      </c>
      <c r="E44" s="82">
        <f>SUM(E45:E45)</f>
        <v>4053</v>
      </c>
    </row>
    <row r="45" spans="1:5" ht="36" customHeight="1" thickBot="1" thickTop="1">
      <c r="A45" s="52" t="s">
        <v>84</v>
      </c>
      <c r="B45" s="53" t="s">
        <v>38</v>
      </c>
      <c r="C45" s="83">
        <v>16215</v>
      </c>
      <c r="D45" s="83">
        <v>4053</v>
      </c>
      <c r="E45" s="83">
        <v>4053</v>
      </c>
    </row>
    <row r="46" spans="1:5" ht="26.25" customHeight="1" thickBot="1">
      <c r="A46" s="19" t="s">
        <v>75</v>
      </c>
      <c r="B46" s="54" t="s">
        <v>33</v>
      </c>
      <c r="C46" s="55">
        <v>0</v>
      </c>
      <c r="D46" s="55">
        <v>0</v>
      </c>
      <c r="E46" s="55">
        <v>0</v>
      </c>
    </row>
    <row r="47" spans="1:5" ht="26.25" customHeight="1" thickBot="1">
      <c r="A47" s="41" t="s">
        <v>76</v>
      </c>
      <c r="B47" s="30" t="s">
        <v>32</v>
      </c>
      <c r="C47" s="56">
        <f>SUM(C48:C49)</f>
        <v>155.7</v>
      </c>
      <c r="D47" s="56">
        <f>SUM(D48:D49)</f>
        <v>38.9</v>
      </c>
      <c r="E47" s="56">
        <f>SUM(E48:E49)</f>
        <v>38.9</v>
      </c>
    </row>
    <row r="48" spans="1:5" ht="36" customHeight="1" thickBot="1">
      <c r="A48" s="46" t="s">
        <v>77</v>
      </c>
      <c r="B48" s="28" t="s">
        <v>39</v>
      </c>
      <c r="C48" s="57">
        <v>17</v>
      </c>
      <c r="D48" s="57">
        <v>4.3</v>
      </c>
      <c r="E48" s="57">
        <v>4.3</v>
      </c>
    </row>
    <row r="49" spans="1:5" ht="36" customHeight="1" thickBot="1">
      <c r="A49" s="43" t="s">
        <v>78</v>
      </c>
      <c r="B49" s="38" t="s">
        <v>40</v>
      </c>
      <c r="C49" s="58">
        <v>138.7</v>
      </c>
      <c r="D49" s="59">
        <v>34.6</v>
      </c>
      <c r="E49" s="59">
        <v>34.6</v>
      </c>
    </row>
    <row r="50" spans="1:5" ht="25.5" customHeight="1" thickBot="1">
      <c r="A50" s="41" t="s">
        <v>79</v>
      </c>
      <c r="B50" s="30" t="s">
        <v>41</v>
      </c>
      <c r="C50" s="60">
        <f>SUM(C51:C54)</f>
        <v>448.7</v>
      </c>
      <c r="D50" s="60">
        <f>SUM(D51:D54)</f>
        <v>267.2</v>
      </c>
      <c r="E50" s="60">
        <f>SUM(E51:E54)</f>
        <v>267.2</v>
      </c>
    </row>
    <row r="51" spans="1:5" ht="66.75" customHeight="1" hidden="1">
      <c r="A51" s="37" t="s">
        <v>42</v>
      </c>
      <c r="B51" s="61" t="s">
        <v>43</v>
      </c>
      <c r="C51" s="62">
        <v>0</v>
      </c>
      <c r="D51" s="62">
        <v>0</v>
      </c>
      <c r="E51" s="62">
        <v>0</v>
      </c>
    </row>
    <row r="52" spans="1:5" ht="50.25" customHeight="1" thickBot="1">
      <c r="A52" s="24" t="s">
        <v>80</v>
      </c>
      <c r="B52" s="38" t="s">
        <v>44</v>
      </c>
      <c r="C52" s="62">
        <v>0</v>
      </c>
      <c r="D52" s="62">
        <v>0</v>
      </c>
      <c r="E52" s="62">
        <v>0</v>
      </c>
    </row>
    <row r="53" spans="1:5" ht="62.25" customHeight="1" thickBot="1">
      <c r="A53" s="24" t="s">
        <v>81</v>
      </c>
      <c r="B53" s="38" t="s">
        <v>45</v>
      </c>
      <c r="C53" s="62">
        <v>0</v>
      </c>
      <c r="D53" s="62">
        <v>0</v>
      </c>
      <c r="E53" s="62">
        <v>0</v>
      </c>
    </row>
    <row r="54" spans="1:5" ht="30.75" customHeight="1" thickBot="1">
      <c r="A54" s="24" t="s">
        <v>82</v>
      </c>
      <c r="B54" s="38" t="s">
        <v>46</v>
      </c>
      <c r="C54" s="62">
        <v>448.7</v>
      </c>
      <c r="D54" s="62">
        <v>267.2</v>
      </c>
      <c r="E54" s="62">
        <v>267.2</v>
      </c>
    </row>
    <row r="55" spans="1:5" ht="24.75" customHeight="1" thickBot="1">
      <c r="A55" s="63" t="s">
        <v>83</v>
      </c>
      <c r="B55" s="64" t="s">
        <v>34</v>
      </c>
      <c r="C55" s="84">
        <v>0</v>
      </c>
      <c r="D55" s="84">
        <v>0</v>
      </c>
      <c r="E55" s="84">
        <v>0</v>
      </c>
    </row>
    <row r="56" spans="1:5" ht="13.5" thickBot="1">
      <c r="A56" s="65"/>
      <c r="B56" s="66" t="s">
        <v>35</v>
      </c>
      <c r="C56" s="85">
        <f>SUM(C11+C42)</f>
        <v>18351.4</v>
      </c>
      <c r="D56" s="85">
        <f>SUM(D11+D42)</f>
        <v>4622.1</v>
      </c>
      <c r="E56" s="85">
        <f>SUM(E11+E42)</f>
        <v>4624</v>
      </c>
    </row>
    <row r="57" spans="1:5" ht="12.75">
      <c r="A57" s="1"/>
      <c r="B57" s="2"/>
      <c r="C57" s="3"/>
      <c r="D57" s="1"/>
      <c r="E57" s="1"/>
    </row>
  </sheetData>
  <sheetProtection/>
  <mergeCells count="8">
    <mergeCell ref="E6:E9"/>
    <mergeCell ref="A4:E4"/>
    <mergeCell ref="A5:E5"/>
    <mergeCell ref="C1:E3"/>
    <mergeCell ref="A6:A9"/>
    <mergeCell ref="B6:B9"/>
    <mergeCell ref="C6:C9"/>
    <mergeCell ref="D6:D9"/>
  </mergeCells>
  <printOptions/>
  <pageMargins left="0.16" right="0.22" top="0.17" bottom="0.2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User</cp:lastModifiedBy>
  <cp:lastPrinted>2012-08-10T09:06:02Z</cp:lastPrinted>
  <dcterms:created xsi:type="dcterms:W3CDTF">2007-10-10T09:39:28Z</dcterms:created>
  <dcterms:modified xsi:type="dcterms:W3CDTF">2012-08-10T09:06:25Z</dcterms:modified>
  <cp:category/>
  <cp:version/>
  <cp:contentType/>
  <cp:contentStatus/>
</cp:coreProperties>
</file>